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W:\004-MISSIONS\21-2024\02-DCM\DCM-099-2024-ONERA Lille Valorisation R+3\02-M-PROD\01-PROJET\08-PRO\01-CCTP\"/>
    </mc:Choice>
  </mc:AlternateContent>
  <xr:revisionPtr revIDLastSave="0" documentId="13_ncr:1_{6A8BE14C-849B-49A6-B32D-C85EC22350D3}" xr6:coauthVersionLast="47" xr6:coauthVersionMax="47" xr10:uidLastSave="{00000000-0000-0000-0000-000000000000}"/>
  <bookViews>
    <workbookView xWindow="38280" yWindow="-120" windowWidth="30960" windowHeight="16800" xr2:uid="{1137181F-98F6-4100-8A71-9FC18530E728}"/>
  </bookViews>
  <sheets>
    <sheet name="Estimation" sheetId="2" r:id="rId1"/>
    <sheet name="Feuil1" sheetId="1" r:id="rId2"/>
  </sheets>
  <definedNames>
    <definedName name="_xlnm._FilterDatabase" localSheetId="0" hidden="1">Estimation!#REF!</definedName>
    <definedName name="_Toc113209558" localSheetId="0">Estimation!#REF!</definedName>
    <definedName name="_Toc113209560" localSheetId="0">Estimation!#REF!</definedName>
    <definedName name="_Toc128757386" localSheetId="0">Estimation!#REF!</definedName>
    <definedName name="_Toc144235432" localSheetId="0">Estimation!#REF!</definedName>
    <definedName name="_Toc27752947" localSheetId="0">Estimation!#REF!</definedName>
    <definedName name="_Toc351109296" localSheetId="0">Estimation!#REF!</definedName>
    <definedName name="_Toc40067781" localSheetId="0">Estimation!#REF!</definedName>
    <definedName name="_Toc437420861" localSheetId="0">Estimation!#REF!</definedName>
    <definedName name="coef" localSheetId="0">Estimation!$B$2</definedName>
    <definedName name="coef">#REF!</definedName>
    <definedName name="d" localSheetId="0">Estimation!#REF!</definedName>
    <definedName name="d">#REF!</definedName>
    <definedName name="_xlnm.Print_Titles" localSheetId="0">Estimation!$1:$16</definedName>
    <definedName name="TMO" localSheetId="0">Estimation!#REF!</definedName>
    <definedName name="TM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1" i="2" l="1"/>
  <c r="F110" i="2"/>
  <c r="F99" i="2"/>
  <c r="F98" i="2"/>
  <c r="F87" i="2"/>
  <c r="F86" i="2"/>
  <c r="F75" i="2"/>
  <c r="F74" i="2"/>
  <c r="F63" i="2"/>
  <c r="F62" i="2"/>
  <c r="F118" i="2"/>
  <c r="F117" i="2"/>
  <c r="F116" i="2"/>
  <c r="F115" i="2"/>
  <c r="F114" i="2"/>
  <c r="F113" i="2"/>
  <c r="F112" i="2"/>
  <c r="F106" i="2"/>
  <c r="F105" i="2"/>
  <c r="F104" i="2"/>
  <c r="F103" i="2"/>
  <c r="F102" i="2"/>
  <c r="F101" i="2"/>
  <c r="F100" i="2"/>
  <c r="F94" i="2"/>
  <c r="F93" i="2"/>
  <c r="F92" i="2"/>
  <c r="F91" i="2"/>
  <c r="F90" i="2"/>
  <c r="F89" i="2"/>
  <c r="F88" i="2"/>
  <c r="F82" i="2"/>
  <c r="F81" i="2"/>
  <c r="F80" i="2"/>
  <c r="F79" i="2"/>
  <c r="F78" i="2"/>
  <c r="F77" i="2"/>
  <c r="F76" i="2"/>
  <c r="F142" i="2"/>
  <c r="F141" i="2"/>
  <c r="F140" i="2"/>
  <c r="F139" i="2"/>
  <c r="F138" i="2"/>
  <c r="F134" i="2"/>
  <c r="F133" i="2"/>
  <c r="F132" i="2"/>
  <c r="F131" i="2"/>
  <c r="F130" i="2"/>
  <c r="F126" i="2"/>
  <c r="F125" i="2"/>
  <c r="F124" i="2"/>
  <c r="F123" i="2"/>
  <c r="F122" i="2"/>
  <c r="F148" i="2"/>
  <c r="F149" i="2"/>
  <c r="A156" i="2"/>
  <c r="B156" i="2"/>
  <c r="A157" i="2"/>
  <c r="B157" i="2"/>
  <c r="A158" i="2"/>
  <c r="B158" i="2"/>
  <c r="F28" i="2"/>
  <c r="F30" i="2" s="1"/>
  <c r="F39" i="2"/>
  <c r="F44" i="2"/>
  <c r="F45" i="2"/>
  <c r="F46" i="2"/>
  <c r="F47" i="2"/>
  <c r="F48" i="2"/>
  <c r="F49" i="2"/>
  <c r="F50" i="2"/>
  <c r="F64" i="2"/>
  <c r="F65" i="2"/>
  <c r="F66" i="2"/>
  <c r="F67" i="2"/>
  <c r="F68" i="2"/>
  <c r="F69" i="2"/>
  <c r="F70" i="2"/>
  <c r="F151" i="2" l="1"/>
  <c r="F158" i="2" s="1"/>
  <c r="F144" i="2"/>
  <c r="F156" i="2" l="1"/>
  <c r="F157" i="2"/>
  <c r="F160" i="2" l="1"/>
  <c r="F162" i="2" s="1"/>
  <c r="F164" i="2" s="1"/>
</calcChain>
</file>

<file path=xl/sharedStrings.xml><?xml version="1.0" encoding="utf-8"?>
<sst xmlns="http://schemas.openxmlformats.org/spreadsheetml/2006/main" count="200" uniqueCount="75">
  <si>
    <t>Cachet, Date et Signature de l'Entreprise</t>
  </si>
  <si>
    <t>TOTAL GENERAL BASE TTC</t>
  </si>
  <si>
    <t>TVA au taux de 20  %</t>
  </si>
  <si>
    <t>TOTAL GENERAL BASE HT</t>
  </si>
  <si>
    <r>
      <t xml:space="preserve">PRIX  TOTAL   en </t>
    </r>
    <r>
      <rPr>
        <sz val="10"/>
        <rFont val="Times New Roman"/>
        <family val="1"/>
      </rPr>
      <t>€</t>
    </r>
  </si>
  <si>
    <t>SOLUTION DE BASE</t>
  </si>
  <si>
    <t>REP</t>
  </si>
  <si>
    <t>Sous total 3.5</t>
  </si>
  <si>
    <t>Ens.</t>
  </si>
  <si>
    <t>DOE et documents DIUO</t>
  </si>
  <si>
    <t>Mise en service, essais, mesures, etc…</t>
  </si>
  <si>
    <t>3.5</t>
  </si>
  <si>
    <t>Sous total 3.4</t>
  </si>
  <si>
    <t>U</t>
  </si>
  <si>
    <t>PTT</t>
  </si>
  <si>
    <t>Rj45</t>
  </si>
  <si>
    <t>PC</t>
  </si>
  <si>
    <t>ml</t>
  </si>
  <si>
    <t>Goulotte</t>
  </si>
  <si>
    <t>Dépose Appareillage</t>
  </si>
  <si>
    <t xml:space="preserve">Dépose Goulotte </t>
  </si>
  <si>
    <t>Ens</t>
  </si>
  <si>
    <t>Neutralisation</t>
  </si>
  <si>
    <t>Local A309</t>
  </si>
  <si>
    <t>Phase 3</t>
  </si>
  <si>
    <t>Local A314</t>
  </si>
  <si>
    <t>Local A313</t>
  </si>
  <si>
    <t>Local A311-312</t>
  </si>
  <si>
    <t>Local A310</t>
  </si>
  <si>
    <t>Phase 2</t>
  </si>
  <si>
    <t>Repose Appareillage</t>
  </si>
  <si>
    <t>Repose Moulure</t>
  </si>
  <si>
    <t>Dépose Moulure</t>
  </si>
  <si>
    <t>Local B304</t>
  </si>
  <si>
    <t>Local B303</t>
  </si>
  <si>
    <t>Local B302</t>
  </si>
  <si>
    <t>Local A324-323</t>
  </si>
  <si>
    <t>Phase1:</t>
  </si>
  <si>
    <t xml:space="preserve">Modification et adaptation du tableau divisionnaire </t>
  </si>
  <si>
    <t>PHASAGE</t>
  </si>
  <si>
    <t>3.4</t>
  </si>
  <si>
    <t>PM</t>
  </si>
  <si>
    <t>PREAMBULE</t>
  </si>
  <si>
    <t>3.3</t>
  </si>
  <si>
    <t>Sous total 3.2</t>
  </si>
  <si>
    <t>Selon CCTP</t>
  </si>
  <si>
    <t>ETUDES D'EXECUTION (EXE) ET PLANS D'ATELIER ET DE CHANTIER (PAC)</t>
  </si>
  <si>
    <t>3.2</t>
  </si>
  <si>
    <t xml:space="preserve">INSTALLATION DE CHANTIER </t>
  </si>
  <si>
    <t>3.1</t>
  </si>
  <si>
    <t>DESCRIPTIF DES TRAVAUX</t>
  </si>
  <si>
    <t>L'entreprise doit intégrer dans ses prix unitaires le compte prorata.</t>
  </si>
  <si>
    <t>Prix total
(euros HT)</t>
  </si>
  <si>
    <t>Prix unitaire
(euros HT)</t>
  </si>
  <si>
    <t>Quantité  Entreprise</t>
  </si>
  <si>
    <t>Unité</t>
  </si>
  <si>
    <t>Désignation</t>
  </si>
  <si>
    <t>Poste</t>
  </si>
  <si>
    <t>m3 = mètre cube</t>
  </si>
  <si>
    <t>m² = mètre carré</t>
  </si>
  <si>
    <t>ml = mètre linéaire</t>
  </si>
  <si>
    <t>U = unitaire</t>
  </si>
  <si>
    <t>Ens = un ensemble</t>
  </si>
  <si>
    <t xml:space="preserve">p.m. = pour mémoire </t>
  </si>
  <si>
    <t xml:space="preserve">Légende : </t>
  </si>
  <si>
    <t>DECOMPOSITION DU PRIX GLOBAL ET FORFAITAIRE (D.P.G.F.)</t>
  </si>
  <si>
    <t>Le 28/03/2025</t>
  </si>
  <si>
    <t>N/Référence : DCM-099-2024 – Indice A</t>
  </si>
  <si>
    <t>Revalorisation du R+3 du bâtiment principal du centre ONERA</t>
  </si>
  <si>
    <t>ONERA - Centre de Lille</t>
  </si>
  <si>
    <t>LOT 04 : ELECTRICITE</t>
  </si>
  <si>
    <t>MISE EN SERVICE, FORMATION ET DOE</t>
  </si>
  <si>
    <t>Aucun travaux</t>
  </si>
  <si>
    <t>Dépose repose luminaires</t>
  </si>
  <si>
    <t>Dépose repose tête de 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</si>
</sst>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\ [$€-1]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sz val="10"/>
      <color theme="1"/>
      <name val="Arial"/>
      <family val="2"/>
    </font>
    <font>
      <u/>
      <sz val="10"/>
      <name val="Arial"/>
      <family val="2"/>
    </font>
    <font>
      <b/>
      <u/>
      <sz val="14"/>
      <name val="Arial"/>
      <family val="2"/>
    </font>
    <font>
      <sz val="11"/>
      <name val="Aptos Narrow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2" fillId="0" borderId="0" xfId="1" applyAlignment="1">
      <alignment wrapText="1"/>
    </xf>
    <xf numFmtId="0" fontId="2" fillId="0" borderId="1" xfId="1" applyBorder="1" applyAlignment="1">
      <alignment horizontal="center"/>
    </xf>
    <xf numFmtId="0" fontId="2" fillId="0" borderId="2" xfId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2" xfId="1" applyBorder="1" applyAlignment="1">
      <alignment wrapText="1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7" xfId="1" applyBorder="1" applyAlignment="1">
      <alignment horizontal="center" vertical="center"/>
    </xf>
    <xf numFmtId="0" fontId="2" fillId="0" borderId="7" xfId="1" applyBorder="1" applyAlignment="1">
      <alignment wrapText="1"/>
    </xf>
    <xf numFmtId="0" fontId="2" fillId="0" borderId="8" xfId="1" applyBorder="1" applyAlignment="1">
      <alignment horizontal="center"/>
    </xf>
    <xf numFmtId="44" fontId="3" fillId="0" borderId="9" xfId="1" applyNumberFormat="1" applyFont="1" applyBorder="1" applyAlignment="1">
      <alignment horizontal="center"/>
    </xf>
    <xf numFmtId="44" fontId="2" fillId="0" borderId="9" xfId="1" applyNumberFormat="1" applyBorder="1" applyAlignment="1">
      <alignment horizontal="center"/>
    </xf>
    <xf numFmtId="49" fontId="2" fillId="0" borderId="9" xfId="1" applyNumberFormat="1" applyBorder="1" applyAlignment="1">
      <alignment horizontal="center"/>
    </xf>
    <xf numFmtId="49" fontId="4" fillId="0" borderId="10" xfId="1" applyNumberFormat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44" fontId="4" fillId="0" borderId="11" xfId="1" applyNumberFormat="1" applyFont="1" applyBorder="1" applyAlignment="1">
      <alignment horizontal="center" vertical="top"/>
    </xf>
    <xf numFmtId="44" fontId="2" fillId="0" borderId="11" xfId="1" applyNumberFormat="1" applyBorder="1" applyAlignment="1">
      <alignment horizontal="center"/>
    </xf>
    <xf numFmtId="49" fontId="3" fillId="0" borderId="12" xfId="1" applyNumberFormat="1" applyFont="1" applyBorder="1" applyAlignment="1">
      <alignment horizontal="center"/>
    </xf>
    <xf numFmtId="0" fontId="2" fillId="0" borderId="11" xfId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2" fillId="0" borderId="12" xfId="1" applyBorder="1" applyAlignment="1">
      <alignment horizontal="center" vertical="center"/>
    </xf>
    <xf numFmtId="0" fontId="4" fillId="0" borderId="0" xfId="2" applyFont="1" applyAlignment="1">
      <alignment horizontal="right" vertical="top" wrapText="1"/>
    </xf>
    <xf numFmtId="49" fontId="4" fillId="0" borderId="4" xfId="1" applyNumberFormat="1" applyFont="1" applyBorder="1" applyAlignment="1">
      <alignment horizontal="center"/>
    </xf>
    <xf numFmtId="49" fontId="2" fillId="0" borderId="11" xfId="1" applyNumberFormat="1" applyBorder="1" applyAlignment="1">
      <alignment horizontal="center" vertical="center"/>
    </xf>
    <xf numFmtId="44" fontId="2" fillId="0" borderId="11" xfId="1" applyNumberForma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11" xfId="1" applyBorder="1" applyAlignment="1">
      <alignment horizontal="left" vertical="center"/>
    </xf>
    <xf numFmtId="2" fontId="2" fillId="0" borderId="11" xfId="1" applyNumberFormat="1" applyBorder="1" applyAlignment="1">
      <alignment horizontal="center" vertical="center"/>
    </xf>
    <xf numFmtId="164" fontId="2" fillId="0" borderId="11" xfId="1" applyNumberFormat="1" applyBorder="1" applyAlignment="1">
      <alignment horizontal="center" vertical="center"/>
    </xf>
    <xf numFmtId="164" fontId="2" fillId="0" borderId="11" xfId="1" applyNumberFormat="1" applyBorder="1" applyAlignment="1">
      <alignment horizontal="center"/>
    </xf>
    <xf numFmtId="0" fontId="2" fillId="0" borderId="11" xfId="1" applyBorder="1" applyAlignment="1">
      <alignment horizontal="left" vertical="center" wrapText="1"/>
    </xf>
    <xf numFmtId="0" fontId="2" fillId="0" borderId="0" xfId="1" applyAlignment="1">
      <alignment horizontal="left" vertical="top" wrapText="1"/>
    </xf>
    <xf numFmtId="0" fontId="4" fillId="0" borderId="11" xfId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44" fontId="2" fillId="0" borderId="11" xfId="1" applyNumberFormat="1" applyBorder="1" applyAlignment="1">
      <alignment horizontal="right"/>
    </xf>
    <xf numFmtId="44" fontId="2" fillId="0" borderId="5" xfId="1" applyNumberFormat="1" applyBorder="1" applyAlignment="1">
      <alignment horizontal="right"/>
    </xf>
    <xf numFmtId="0" fontId="8" fillId="0" borderId="0" xfId="1" applyFont="1" applyAlignment="1">
      <alignment horizontal="right"/>
    </xf>
    <xf numFmtId="44" fontId="9" fillId="0" borderId="11" xfId="3" applyFont="1" applyBorder="1" applyAlignment="1">
      <alignment vertical="center"/>
    </xf>
    <xf numFmtId="0" fontId="2" fillId="0" borderId="0" xfId="1" applyAlignment="1">
      <alignment horizontal="left" vertical="center" wrapText="1" indent="2"/>
    </xf>
    <xf numFmtId="164" fontId="8" fillId="0" borderId="14" xfId="1" applyNumberFormat="1" applyFont="1" applyBorder="1" applyAlignment="1">
      <alignment horizontal="center" vertical="center"/>
    </xf>
    <xf numFmtId="2" fontId="6" fillId="0" borderId="11" xfId="1" applyNumberFormat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0" borderId="0" xfId="1" applyAlignment="1">
      <alignment horizontal="left" vertical="center" wrapText="1"/>
    </xf>
    <xf numFmtId="0" fontId="2" fillId="0" borderId="5" xfId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49" fontId="4" fillId="0" borderId="11" xfId="1" applyNumberFormat="1" applyFont="1" applyBorder="1" applyAlignment="1">
      <alignment horizontal="center" vertical="center"/>
    </xf>
    <xf numFmtId="164" fontId="8" fillId="0" borderId="11" xfId="1" applyNumberFormat="1" applyFont="1" applyBorder="1" applyAlignment="1">
      <alignment horizontal="center" vertical="center"/>
    </xf>
    <xf numFmtId="2" fontId="6" fillId="0" borderId="5" xfId="1" applyNumberFormat="1" applyFont="1" applyBorder="1" applyAlignment="1">
      <alignment horizontal="center" vertical="center"/>
    </xf>
    <xf numFmtId="164" fontId="2" fillId="0" borderId="0" xfId="1" applyNumberFormat="1"/>
    <xf numFmtId="1" fontId="2" fillId="0" borderId="11" xfId="1" applyNumberFormat="1" applyBorder="1" applyAlignment="1">
      <alignment horizontal="center" vertical="center"/>
    </xf>
    <xf numFmtId="0" fontId="2" fillId="0" borderId="11" xfId="1" applyBorder="1" applyAlignment="1">
      <alignment horizontal="center" vertical="center" wrapText="1"/>
    </xf>
    <xf numFmtId="0" fontId="10" fillId="0" borderId="0" xfId="1" applyFont="1" applyAlignment="1">
      <alignment horizontal="justify" vertical="center"/>
    </xf>
    <xf numFmtId="0" fontId="4" fillId="0" borderId="0" xfId="1" applyFont="1" applyAlignment="1">
      <alignment horizontal="left" vertical="center" wrapText="1"/>
    </xf>
    <xf numFmtId="1" fontId="2" fillId="0" borderId="5" xfId="1" applyNumberFormat="1" applyBorder="1" applyAlignment="1">
      <alignment horizontal="center" vertical="center"/>
    </xf>
    <xf numFmtId="0" fontId="2" fillId="0" borderId="0" xfId="1" applyAlignment="1">
      <alignment vertical="center"/>
    </xf>
    <xf numFmtId="0" fontId="2" fillId="0" borderId="5" xfId="4" applyBorder="1" applyAlignment="1">
      <alignment horizontal="center" vertical="center" wrapText="1"/>
    </xf>
    <xf numFmtId="44" fontId="2" fillId="0" borderId="5" xfId="3" applyFont="1" applyFill="1" applyBorder="1" applyAlignment="1">
      <alignment horizontal="center" vertical="center"/>
    </xf>
    <xf numFmtId="0" fontId="4" fillId="0" borderId="0" xfId="5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44" fontId="8" fillId="0" borderId="1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44" fontId="2" fillId="0" borderId="15" xfId="1" applyNumberFormat="1" applyBorder="1" applyAlignment="1">
      <alignment horizontal="center" vertical="center"/>
    </xf>
    <xf numFmtId="0" fontId="2" fillId="0" borderId="0" xfId="5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1" xfId="1" applyFont="1" applyBorder="1" applyAlignment="1">
      <alignment horizontal="center" vertical="center"/>
    </xf>
    <xf numFmtId="164" fontId="2" fillId="0" borderId="14" xfId="1" applyNumberFormat="1" applyBorder="1" applyAlignment="1">
      <alignment horizontal="center" vertical="center"/>
    </xf>
    <xf numFmtId="0" fontId="12" fillId="0" borderId="0" xfId="2" applyFont="1"/>
    <xf numFmtId="165" fontId="4" fillId="0" borderId="13" xfId="2" applyNumberFormat="1" applyFont="1" applyBorder="1" applyAlignment="1">
      <alignment horizontal="center" vertical="center" wrapText="1"/>
    </xf>
    <xf numFmtId="2" fontId="4" fillId="0" borderId="13" xfId="2" applyNumberFormat="1" applyFont="1" applyBorder="1" applyAlignment="1">
      <alignment horizontal="center" vertical="center" textRotation="90" wrapText="1"/>
    </xf>
    <xf numFmtId="0" fontId="4" fillId="0" borderId="13" xfId="2" applyFont="1" applyBorder="1" applyAlignment="1">
      <alignment horizontal="center" vertical="center" textRotation="90" wrapText="1"/>
    </xf>
    <xf numFmtId="0" fontId="4" fillId="0" borderId="1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top" wrapText="1"/>
    </xf>
    <xf numFmtId="2" fontId="13" fillId="0" borderId="2" xfId="2" applyNumberFormat="1" applyFont="1" applyBorder="1" applyAlignment="1">
      <alignment horizontal="center" vertical="top" wrapText="1"/>
    </xf>
    <xf numFmtId="0" fontId="14" fillId="0" borderId="2" xfId="2" applyFont="1" applyBorder="1" applyAlignment="1">
      <alignment vertical="center" wrapText="1"/>
    </xf>
    <xf numFmtId="0" fontId="2" fillId="0" borderId="3" xfId="2" applyFont="1" applyBorder="1" applyAlignment="1">
      <alignment horizontal="center" vertical="center"/>
    </xf>
    <xf numFmtId="0" fontId="2" fillId="0" borderId="0" xfId="2" applyFont="1" applyAlignment="1">
      <alignment horizontal="left" vertical="center" indent="2"/>
    </xf>
    <xf numFmtId="0" fontId="16" fillId="0" borderId="5" xfId="2" applyFont="1" applyBorder="1" applyAlignment="1">
      <alignment horizontal="center" vertical="center"/>
    </xf>
    <xf numFmtId="0" fontId="2" fillId="0" borderId="0" xfId="2" applyFont="1" applyAlignment="1">
      <alignment horizontal="left" vertical="center" wrapText="1" indent="2"/>
    </xf>
    <xf numFmtId="0" fontId="17" fillId="0" borderId="0" xfId="2" applyFont="1" applyAlignment="1">
      <alignment horizontal="left" vertical="center" wrapText="1"/>
    </xf>
    <xf numFmtId="0" fontId="12" fillId="0" borderId="4" xfId="2" applyFont="1" applyBorder="1" applyAlignment="1">
      <alignment horizontal="right" wrapText="1"/>
    </xf>
    <xf numFmtId="0" fontId="12" fillId="0" borderId="0" xfId="2" applyFont="1" applyAlignment="1">
      <alignment wrapText="1"/>
    </xf>
    <xf numFmtId="2" fontId="12" fillId="0" borderId="0" xfId="2" applyNumberFormat="1" applyFont="1" applyAlignment="1">
      <alignment wrapText="1"/>
    </xf>
    <xf numFmtId="0" fontId="12" fillId="0" borderId="0" xfId="2" applyFont="1" applyAlignment="1">
      <alignment vertical="center" wrapText="1"/>
    </xf>
    <xf numFmtId="0" fontId="12" fillId="0" borderId="1" xfId="2" applyFont="1" applyBorder="1" applyAlignment="1">
      <alignment horizontal="right" wrapText="1"/>
    </xf>
    <xf numFmtId="0" fontId="12" fillId="0" borderId="2" xfId="2" applyFont="1" applyBorder="1" applyAlignment="1">
      <alignment wrapText="1"/>
    </xf>
    <xf numFmtId="2" fontId="12" fillId="0" borderId="2" xfId="2" applyNumberFormat="1" applyFont="1" applyBorder="1" applyAlignment="1">
      <alignment wrapText="1"/>
    </xf>
    <xf numFmtId="0" fontId="12" fillId="0" borderId="19" xfId="2" applyFont="1" applyBorder="1" applyAlignment="1">
      <alignment horizontal="right" wrapText="1"/>
    </xf>
    <xf numFmtId="0" fontId="12" fillId="0" borderId="20" xfId="2" applyFont="1" applyBorder="1" applyAlignment="1">
      <alignment wrapText="1"/>
    </xf>
    <xf numFmtId="2" fontId="12" fillId="0" borderId="20" xfId="2" applyNumberFormat="1" applyFont="1" applyBorder="1" applyAlignment="1">
      <alignment wrapText="1"/>
    </xf>
    <xf numFmtId="0" fontId="2" fillId="0" borderId="21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3" fillId="0" borderId="4" xfId="2" applyFont="1" applyBorder="1" applyAlignment="1">
      <alignment horizontal="right" vertical="center"/>
    </xf>
    <xf numFmtId="0" fontId="4" fillId="0" borderId="18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top" wrapText="1"/>
    </xf>
    <xf numFmtId="0" fontId="15" fillId="0" borderId="4" xfId="2" applyFont="1" applyBorder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  <xf numFmtId="0" fontId="13" fillId="0" borderId="4" xfId="2" applyFont="1" applyBorder="1" applyAlignment="1">
      <alignment horizontal="center" vertical="top" wrapText="1"/>
    </xf>
    <xf numFmtId="0" fontId="2" fillId="0" borderId="0" xfId="1" applyFont="1" applyAlignment="1">
      <alignment horizontal="justify" vertical="center"/>
    </xf>
  </cellXfs>
  <cellStyles count="6">
    <cellStyle name="Monétaire 2" xfId="3" xr:uid="{58D22AF6-FBA7-4866-A64C-10EE96E1FA50}"/>
    <cellStyle name="Normal" xfId="0" builtinId="0"/>
    <cellStyle name="Normal 2" xfId="1" xr:uid="{E927F623-52B1-4B5B-8CCF-ADE627410973}"/>
    <cellStyle name="Normal 2 2" xfId="5" xr:uid="{A74344A0-9A75-400D-90A5-0025D64F5E3F}"/>
    <cellStyle name="Normal 3" xfId="4" xr:uid="{53EAB3BD-8E6D-4023-B5C2-5C23779036D1}"/>
    <cellStyle name="Normal 5" xfId="2" xr:uid="{B14DF6B6-B5EA-4033-A29D-44E141B5C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90714</xdr:colOff>
      <xdr:row>0</xdr:row>
      <xdr:rowOff>45357</xdr:rowOff>
    </xdr:from>
    <xdr:ext cx="730885" cy="743857"/>
    <xdr:pic>
      <xdr:nvPicPr>
        <xdr:cNvPr id="2" name="Image 1">
          <a:extLst>
            <a:ext uri="{FF2B5EF4-FFF2-40B4-BE49-F238E27FC236}">
              <a16:creationId xmlns:a16="http://schemas.microsoft.com/office/drawing/2014/main" id="{805BF210-11B2-4547-A400-B15C66394B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39" y="48532"/>
          <a:ext cx="730885" cy="743857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9288F-2C25-4288-8801-D12C7A04CA0C}">
  <sheetPr>
    <pageSetUpPr fitToPage="1"/>
  </sheetPr>
  <dimension ref="A1:I174"/>
  <sheetViews>
    <sheetView tabSelected="1" topLeftCell="A36" zoomScaleNormal="100" workbookViewId="0">
      <selection activeCell="I57" sqref="I57"/>
    </sheetView>
  </sheetViews>
  <sheetFormatPr baseColWidth="10" defaultColWidth="11.453125" defaultRowHeight="12.5" x14ac:dyDescent="0.25"/>
  <cols>
    <col min="1" max="1" width="12.90625" style="2" customWidth="1"/>
    <col min="2" max="2" width="57.90625" style="4" customWidth="1"/>
    <col min="3" max="3" width="8.08984375" style="3" customWidth="1"/>
    <col min="4" max="4" width="8.08984375" style="2" customWidth="1"/>
    <col min="5" max="5" width="15.54296875" style="2" customWidth="1"/>
    <col min="6" max="6" width="17.36328125" style="2" bestFit="1" customWidth="1"/>
    <col min="7" max="7" width="11.453125" style="1"/>
    <col min="8" max="8" width="13" style="1" customWidth="1"/>
    <col min="9" max="9" width="11.81640625" style="1" bestFit="1" customWidth="1"/>
    <col min="10" max="16384" width="11.453125" style="1"/>
  </cols>
  <sheetData>
    <row r="1" spans="1:7" ht="20.25" customHeight="1" x14ac:dyDescent="0.35">
      <c r="A1" s="106"/>
      <c r="B1" s="107" t="s">
        <v>69</v>
      </c>
      <c r="C1" s="107"/>
      <c r="D1" s="105"/>
      <c r="E1" s="104"/>
      <c r="F1" s="103"/>
      <c r="G1" s="80"/>
    </row>
    <row r="2" spans="1:7" ht="31.5" customHeight="1" x14ac:dyDescent="0.35">
      <c r="A2" s="86"/>
      <c r="B2" s="108" t="s">
        <v>68</v>
      </c>
      <c r="C2" s="108"/>
      <c r="D2" s="109" t="s">
        <v>67</v>
      </c>
      <c r="E2" s="109"/>
      <c r="F2" s="110"/>
      <c r="G2" s="80"/>
    </row>
    <row r="3" spans="1:7" ht="19.5" customHeight="1" x14ac:dyDescent="0.35">
      <c r="A3" s="86"/>
      <c r="B3" s="108" t="s">
        <v>70</v>
      </c>
      <c r="C3" s="108"/>
      <c r="D3" s="109" t="s">
        <v>66</v>
      </c>
      <c r="E3" s="109"/>
      <c r="F3" s="110"/>
      <c r="G3" s="80"/>
    </row>
    <row r="4" spans="1:7" ht="9.75" customHeight="1" x14ac:dyDescent="0.35">
      <c r="A4" s="91"/>
      <c r="B4" s="101"/>
      <c r="C4" s="101"/>
      <c r="D4" s="102"/>
      <c r="E4" s="101"/>
      <c r="F4" s="100"/>
      <c r="G4" s="80"/>
    </row>
    <row r="5" spans="1:7" ht="14.5" x14ac:dyDescent="0.35">
      <c r="A5" s="111" t="s">
        <v>65</v>
      </c>
      <c r="B5" s="112"/>
      <c r="C5" s="112"/>
      <c r="D5" s="112"/>
      <c r="E5" s="112"/>
      <c r="F5" s="113"/>
      <c r="G5" s="80"/>
    </row>
    <row r="6" spans="1:7" ht="8.25" customHeight="1" x14ac:dyDescent="0.35">
      <c r="A6" s="86"/>
      <c r="B6" s="99"/>
      <c r="C6" s="97"/>
      <c r="D6" s="98"/>
      <c r="E6" s="97"/>
      <c r="F6" s="96"/>
      <c r="G6" s="80"/>
    </row>
    <row r="7" spans="1:7" ht="14.5" x14ac:dyDescent="0.35">
      <c r="A7" s="86"/>
      <c r="B7" s="95" t="s">
        <v>64</v>
      </c>
      <c r="C7" s="116"/>
      <c r="D7" s="116"/>
      <c r="E7" s="116"/>
      <c r="F7" s="117"/>
      <c r="G7" s="80"/>
    </row>
    <row r="8" spans="1:7" ht="14.5" x14ac:dyDescent="0.35">
      <c r="A8" s="93"/>
      <c r="B8" s="94" t="s">
        <v>63</v>
      </c>
      <c r="C8" s="114"/>
      <c r="D8" s="114"/>
      <c r="E8" s="114"/>
      <c r="F8" s="115"/>
      <c r="G8" s="80"/>
    </row>
    <row r="9" spans="1:7" ht="14.5" x14ac:dyDescent="0.35">
      <c r="A9" s="93"/>
      <c r="B9" s="94" t="s">
        <v>62</v>
      </c>
      <c r="C9" s="114"/>
      <c r="D9" s="114"/>
      <c r="E9" s="114"/>
      <c r="F9" s="115"/>
      <c r="G9" s="80"/>
    </row>
    <row r="10" spans="1:7" ht="14.5" x14ac:dyDescent="0.35">
      <c r="A10" s="93"/>
      <c r="B10" s="94" t="s">
        <v>61</v>
      </c>
      <c r="C10" s="114"/>
      <c r="D10" s="114"/>
      <c r="E10" s="114"/>
      <c r="F10" s="115"/>
      <c r="G10" s="80"/>
    </row>
    <row r="11" spans="1:7" ht="14.5" x14ac:dyDescent="0.35">
      <c r="A11" s="93"/>
      <c r="B11" s="94" t="s">
        <v>60</v>
      </c>
      <c r="C11" s="114"/>
      <c r="D11" s="114"/>
      <c r="E11" s="114"/>
      <c r="F11" s="115"/>
      <c r="G11" s="80"/>
    </row>
    <row r="12" spans="1:7" ht="14.5" x14ac:dyDescent="0.35">
      <c r="A12" s="93"/>
      <c r="B12" s="92" t="s">
        <v>59</v>
      </c>
      <c r="C12" s="114"/>
      <c r="D12" s="114"/>
      <c r="E12" s="114"/>
      <c r="F12" s="115"/>
      <c r="G12" s="80"/>
    </row>
    <row r="13" spans="1:7" ht="14.5" x14ac:dyDescent="0.35">
      <c r="A13" s="93"/>
      <c r="B13" s="92" t="s">
        <v>58</v>
      </c>
      <c r="C13" s="114"/>
      <c r="D13" s="114"/>
      <c r="E13" s="114"/>
      <c r="F13" s="115"/>
      <c r="G13" s="80"/>
    </row>
    <row r="14" spans="1:7" ht="6" customHeight="1" x14ac:dyDescent="0.35">
      <c r="A14" s="91"/>
      <c r="B14" s="90"/>
      <c r="C14" s="88"/>
      <c r="D14" s="89"/>
      <c r="E14" s="88"/>
      <c r="F14" s="87"/>
      <c r="G14" s="80"/>
    </row>
    <row r="15" spans="1:7" ht="6.75" customHeight="1" x14ac:dyDescent="0.35">
      <c r="A15" s="86"/>
      <c r="B15" s="80"/>
      <c r="C15" s="80"/>
      <c r="D15" s="80"/>
      <c r="E15" s="80"/>
      <c r="F15" s="85"/>
      <c r="G15" s="80"/>
    </row>
    <row r="16" spans="1:7" ht="61.5" customHeight="1" x14ac:dyDescent="0.35">
      <c r="A16" s="84" t="s">
        <v>57</v>
      </c>
      <c r="B16" s="84" t="s">
        <v>56</v>
      </c>
      <c r="C16" s="83" t="s">
        <v>55</v>
      </c>
      <c r="D16" s="82" t="s">
        <v>54</v>
      </c>
      <c r="E16" s="81" t="s">
        <v>53</v>
      </c>
      <c r="F16" s="81" t="s">
        <v>52</v>
      </c>
      <c r="G16" s="80"/>
    </row>
    <row r="17" spans="1:6" ht="13" x14ac:dyDescent="0.25">
      <c r="A17" s="25"/>
      <c r="B17" s="73"/>
      <c r="C17" s="36"/>
      <c r="D17" s="35"/>
      <c r="E17" s="39"/>
      <c r="F17" s="79"/>
    </row>
    <row r="18" spans="1:6" ht="13" x14ac:dyDescent="0.25">
      <c r="A18" s="25"/>
      <c r="B18" s="73" t="s">
        <v>51</v>
      </c>
      <c r="C18" s="36"/>
      <c r="D18" s="35"/>
      <c r="E18" s="39"/>
      <c r="F18" s="39"/>
    </row>
    <row r="19" spans="1:6" ht="13" x14ac:dyDescent="0.25">
      <c r="A19" s="25"/>
      <c r="B19" s="73"/>
      <c r="C19" s="36"/>
      <c r="D19" s="35"/>
      <c r="E19" s="39"/>
      <c r="F19" s="39"/>
    </row>
    <row r="20" spans="1:6" ht="18" x14ac:dyDescent="0.25">
      <c r="A20" s="78">
        <v>3</v>
      </c>
      <c r="B20" s="77" t="s">
        <v>50</v>
      </c>
      <c r="C20" s="36"/>
      <c r="D20" s="35"/>
      <c r="E20" s="39"/>
      <c r="F20" s="39"/>
    </row>
    <row r="21" spans="1:6" ht="13" x14ac:dyDescent="0.25">
      <c r="A21" s="25"/>
      <c r="B21" s="73"/>
      <c r="C21" s="36"/>
      <c r="D21" s="35"/>
      <c r="E21" s="39"/>
      <c r="F21" s="39"/>
    </row>
    <row r="22" spans="1:6" ht="13" x14ac:dyDescent="0.25">
      <c r="A22" s="58" t="s">
        <v>49</v>
      </c>
      <c r="B22" s="57" t="s">
        <v>48</v>
      </c>
      <c r="C22" s="36"/>
      <c r="D22" s="62"/>
      <c r="E22" s="34"/>
      <c r="F22" s="34"/>
    </row>
    <row r="23" spans="1:6" ht="13" x14ac:dyDescent="0.25">
      <c r="A23" s="35"/>
      <c r="B23" s="73"/>
      <c r="C23" s="36"/>
      <c r="D23" s="62"/>
      <c r="E23" s="34"/>
      <c r="F23" s="34"/>
    </row>
    <row r="24" spans="1:6" x14ac:dyDescent="0.25">
      <c r="A24" s="35"/>
      <c r="B24" s="76" t="s">
        <v>45</v>
      </c>
      <c r="C24" s="63" t="s">
        <v>41</v>
      </c>
      <c r="D24" s="62"/>
      <c r="E24" s="34"/>
      <c r="F24" s="34"/>
    </row>
    <row r="25" spans="1:6" ht="13" x14ac:dyDescent="0.25">
      <c r="A25" s="35"/>
      <c r="B25" s="57"/>
      <c r="C25" s="36"/>
      <c r="D25" s="62"/>
      <c r="E25" s="69"/>
      <c r="F25" s="75"/>
    </row>
    <row r="26" spans="1:6" s="67" customFormat="1" ht="26" x14ac:dyDescent="0.35">
      <c r="A26" s="58" t="s">
        <v>47</v>
      </c>
      <c r="B26" s="57" t="s">
        <v>46</v>
      </c>
      <c r="C26" s="36"/>
      <c r="D26" s="62"/>
      <c r="E26" s="34"/>
      <c r="F26" s="34"/>
    </row>
    <row r="27" spans="1:6" s="67" customFormat="1" ht="13" x14ac:dyDescent="0.35">
      <c r="A27" s="35"/>
      <c r="B27" s="73"/>
      <c r="C27" s="36"/>
      <c r="D27" s="62"/>
      <c r="E27" s="34"/>
      <c r="F27" s="34"/>
    </row>
    <row r="28" spans="1:6" s="67" customFormat="1" x14ac:dyDescent="0.35">
      <c r="A28" s="35"/>
      <c r="B28" s="76" t="s">
        <v>45</v>
      </c>
      <c r="C28" s="63" t="s">
        <v>21</v>
      </c>
      <c r="D28" s="62"/>
      <c r="E28" s="34"/>
      <c r="F28" s="34">
        <f>E28*D28</f>
        <v>0</v>
      </c>
    </row>
    <row r="29" spans="1:6" s="67" customFormat="1" ht="13" x14ac:dyDescent="0.35">
      <c r="A29" s="35"/>
      <c r="B29" s="57"/>
      <c r="C29" s="36"/>
      <c r="D29" s="62"/>
      <c r="E29" s="69"/>
      <c r="F29" s="75"/>
    </row>
    <row r="30" spans="1:6" ht="13" x14ac:dyDescent="0.3">
      <c r="A30" s="35"/>
      <c r="B30" s="49" t="s">
        <v>44</v>
      </c>
      <c r="C30" s="54"/>
      <c r="D30" s="62"/>
      <c r="E30" s="69"/>
      <c r="F30" s="72">
        <f>SUM(F26:F29)</f>
        <v>0</v>
      </c>
    </row>
    <row r="31" spans="1:6" ht="13" x14ac:dyDescent="0.3">
      <c r="A31" s="35"/>
      <c r="B31" s="49"/>
      <c r="C31" s="74"/>
      <c r="D31" s="62"/>
      <c r="E31" s="69"/>
      <c r="F31" s="72"/>
    </row>
    <row r="32" spans="1:6" ht="13" x14ac:dyDescent="0.25">
      <c r="A32" s="35"/>
      <c r="B32" s="73"/>
      <c r="C32" s="36"/>
      <c r="D32" s="62"/>
      <c r="E32" s="34"/>
      <c r="F32" s="34"/>
    </row>
    <row r="33" spans="1:6" s="67" customFormat="1" ht="13" x14ac:dyDescent="0.35">
      <c r="A33" s="58" t="s">
        <v>43</v>
      </c>
      <c r="B33" s="57" t="s">
        <v>42</v>
      </c>
      <c r="C33" s="63" t="s">
        <v>41</v>
      </c>
      <c r="D33" s="62"/>
      <c r="E33" s="34"/>
      <c r="F33" s="34"/>
    </row>
    <row r="34" spans="1:6" s="67" customFormat="1" ht="13" x14ac:dyDescent="0.35">
      <c r="A34" s="35"/>
      <c r="B34" s="57"/>
      <c r="C34" s="36"/>
      <c r="D34" s="62"/>
      <c r="E34" s="69"/>
      <c r="F34" s="34"/>
    </row>
    <row r="35" spans="1:6" s="67" customFormat="1" ht="13" x14ac:dyDescent="0.3">
      <c r="A35" s="35"/>
      <c r="B35" s="49"/>
      <c r="C35" s="54"/>
      <c r="D35" s="62"/>
      <c r="E35" s="69"/>
      <c r="F35" s="72"/>
    </row>
    <row r="36" spans="1:6" s="67" customFormat="1" ht="13" x14ac:dyDescent="0.35">
      <c r="A36" s="58"/>
      <c r="B36" s="42"/>
      <c r="C36" s="36"/>
      <c r="D36" s="35"/>
      <c r="E36" s="39"/>
      <c r="F36" s="39"/>
    </row>
    <row r="37" spans="1:6" s="67" customFormat="1" ht="13" x14ac:dyDescent="0.35">
      <c r="A37" s="58" t="s">
        <v>40</v>
      </c>
      <c r="B37" s="57" t="s">
        <v>39</v>
      </c>
      <c r="C37" s="36"/>
      <c r="D37" s="62"/>
      <c r="E37" s="69"/>
      <c r="F37" s="34"/>
    </row>
    <row r="38" spans="1:6" s="67" customFormat="1" ht="13" x14ac:dyDescent="0.35">
      <c r="A38" s="58"/>
      <c r="B38" s="57"/>
      <c r="C38" s="36"/>
      <c r="D38" s="62"/>
      <c r="E38" s="69"/>
      <c r="F38" s="34"/>
    </row>
    <row r="39" spans="1:6" s="67" customFormat="1" ht="13" x14ac:dyDescent="0.35">
      <c r="A39" s="58"/>
      <c r="B39" s="71" t="s">
        <v>38</v>
      </c>
      <c r="C39" s="63" t="s">
        <v>21</v>
      </c>
      <c r="D39" s="62"/>
      <c r="E39" s="34"/>
      <c r="F39" s="34">
        <f>E39*D39</f>
        <v>0</v>
      </c>
    </row>
    <row r="40" spans="1:6" s="67" customFormat="1" ht="13" x14ac:dyDescent="0.35">
      <c r="A40" s="58"/>
      <c r="B40" s="57"/>
      <c r="C40" s="36"/>
      <c r="D40" s="62"/>
      <c r="E40" s="69"/>
      <c r="F40" s="34"/>
    </row>
    <row r="41" spans="1:6" s="67" customFormat="1" ht="13" x14ac:dyDescent="0.35">
      <c r="A41" s="58"/>
      <c r="B41" s="70" t="s">
        <v>37</v>
      </c>
      <c r="C41" s="36"/>
      <c r="D41" s="62"/>
      <c r="E41" s="69"/>
      <c r="F41" s="34"/>
    </row>
    <row r="42" spans="1:6" s="67" customFormat="1" ht="13" x14ac:dyDescent="0.35">
      <c r="A42" s="58"/>
      <c r="B42" s="55" t="s">
        <v>36</v>
      </c>
      <c r="C42" s="36"/>
      <c r="D42" s="62"/>
      <c r="E42" s="69"/>
      <c r="F42" s="34"/>
    </row>
    <row r="43" spans="1:6" s="67" customFormat="1" ht="13" x14ac:dyDescent="0.35">
      <c r="A43" s="58"/>
      <c r="B43" s="55"/>
      <c r="C43" s="54"/>
      <c r="D43" s="53"/>
      <c r="E43" s="53"/>
      <c r="F43" s="59"/>
    </row>
    <row r="44" spans="1:6" s="67" customFormat="1" ht="13" x14ac:dyDescent="0.35">
      <c r="A44" s="58"/>
      <c r="B44" s="55" t="s">
        <v>22</v>
      </c>
      <c r="C44" s="63" t="s">
        <v>21</v>
      </c>
      <c r="D44" s="62"/>
      <c r="E44" s="34"/>
      <c r="F44" s="34">
        <f t="shared" ref="F44:F50" si="0">E44*D44</f>
        <v>0</v>
      </c>
    </row>
    <row r="45" spans="1:6" s="67" customFormat="1" ht="13" x14ac:dyDescent="0.35">
      <c r="A45" s="58"/>
      <c r="B45" s="55" t="s">
        <v>20</v>
      </c>
      <c r="C45" s="63" t="s">
        <v>17</v>
      </c>
      <c r="D45" s="62"/>
      <c r="E45" s="34"/>
      <c r="F45" s="34">
        <f t="shared" si="0"/>
        <v>0</v>
      </c>
    </row>
    <row r="46" spans="1:6" s="67" customFormat="1" ht="13" x14ac:dyDescent="0.35">
      <c r="A46" s="58"/>
      <c r="B46" s="55" t="s">
        <v>19</v>
      </c>
      <c r="C46" s="63" t="s">
        <v>13</v>
      </c>
      <c r="D46" s="62"/>
      <c r="E46" s="34"/>
      <c r="F46" s="34">
        <f t="shared" si="0"/>
        <v>0</v>
      </c>
    </row>
    <row r="47" spans="1:6" s="67" customFormat="1" x14ac:dyDescent="0.35">
      <c r="A47" s="35"/>
      <c r="B47" s="55" t="s">
        <v>18</v>
      </c>
      <c r="C47" s="63" t="s">
        <v>17</v>
      </c>
      <c r="D47" s="62"/>
      <c r="E47" s="34"/>
      <c r="F47" s="34">
        <f t="shared" si="0"/>
        <v>0</v>
      </c>
    </row>
    <row r="48" spans="1:6" s="67" customFormat="1" x14ac:dyDescent="0.35">
      <c r="A48" s="35"/>
      <c r="B48" s="55" t="s">
        <v>16</v>
      </c>
      <c r="C48" s="63" t="s">
        <v>13</v>
      </c>
      <c r="D48" s="62"/>
      <c r="E48" s="34"/>
      <c r="F48" s="34">
        <f t="shared" si="0"/>
        <v>0</v>
      </c>
    </row>
    <row r="49" spans="1:6" s="67" customFormat="1" x14ac:dyDescent="0.35">
      <c r="A49" s="35"/>
      <c r="B49" s="55" t="s">
        <v>15</v>
      </c>
      <c r="C49" s="63" t="s">
        <v>13</v>
      </c>
      <c r="D49" s="62"/>
      <c r="E49" s="34"/>
      <c r="F49" s="34">
        <f t="shared" si="0"/>
        <v>0</v>
      </c>
    </row>
    <row r="50" spans="1:6" s="67" customFormat="1" x14ac:dyDescent="0.35">
      <c r="A50" s="35"/>
      <c r="B50" s="55" t="s">
        <v>14</v>
      </c>
      <c r="C50" s="63" t="s">
        <v>13</v>
      </c>
      <c r="D50" s="62"/>
      <c r="E50" s="34"/>
      <c r="F50" s="34">
        <f t="shared" si="0"/>
        <v>0</v>
      </c>
    </row>
    <row r="51" spans="1:6" s="67" customFormat="1" x14ac:dyDescent="0.35">
      <c r="A51" s="35"/>
      <c r="B51" s="55"/>
      <c r="C51" s="35"/>
      <c r="D51" s="66"/>
      <c r="E51" s="39"/>
      <c r="F51" s="50"/>
    </row>
    <row r="52" spans="1:6" s="67" customFormat="1" x14ac:dyDescent="0.35">
      <c r="A52" s="35"/>
      <c r="B52" s="55"/>
      <c r="C52" s="35"/>
      <c r="D52" s="66"/>
      <c r="E52" s="39"/>
      <c r="F52" s="50"/>
    </row>
    <row r="53" spans="1:6" s="67" customFormat="1" ht="13" x14ac:dyDescent="0.35">
      <c r="A53" s="35"/>
      <c r="B53" s="65" t="s">
        <v>29</v>
      </c>
      <c r="C53" s="35"/>
      <c r="D53" s="66"/>
      <c r="E53" s="39"/>
      <c r="F53" s="50"/>
    </row>
    <row r="54" spans="1:6" s="67" customFormat="1" x14ac:dyDescent="0.35">
      <c r="A54" s="35"/>
      <c r="B54" s="55"/>
      <c r="C54" s="35"/>
      <c r="D54" s="36"/>
      <c r="E54" s="39"/>
      <c r="F54" s="50"/>
    </row>
    <row r="55" spans="1:6" s="67" customFormat="1" x14ac:dyDescent="0.35">
      <c r="A55" s="35"/>
      <c r="B55" s="55" t="s">
        <v>72</v>
      </c>
      <c r="C55" s="35" t="s">
        <v>41</v>
      </c>
      <c r="D55" s="36"/>
      <c r="E55" s="39"/>
      <c r="F55" s="50"/>
    </row>
    <row r="56" spans="1:6" s="67" customFormat="1" x14ac:dyDescent="0.35">
      <c r="A56" s="35"/>
      <c r="B56" s="55"/>
      <c r="C56" s="35"/>
      <c r="D56" s="36"/>
      <c r="E56" s="39"/>
      <c r="F56" s="50"/>
    </row>
    <row r="57" spans="1:6" ht="13" x14ac:dyDescent="0.25">
      <c r="A57" s="35"/>
      <c r="B57" s="65" t="s">
        <v>24</v>
      </c>
      <c r="C57" s="35"/>
      <c r="D57" s="36"/>
      <c r="E57" s="39"/>
      <c r="F57" s="50"/>
    </row>
    <row r="58" spans="1:6" ht="13" x14ac:dyDescent="0.25">
      <c r="A58" s="43"/>
      <c r="B58" s="57"/>
      <c r="C58" s="35"/>
      <c r="D58" s="36"/>
      <c r="E58" s="39"/>
      <c r="F58" s="50"/>
    </row>
    <row r="59" spans="1:6" x14ac:dyDescent="0.25">
      <c r="A59" s="35"/>
      <c r="B59" s="51"/>
      <c r="C59" s="35"/>
      <c r="D59" s="3"/>
      <c r="E59" s="39"/>
      <c r="F59" s="50"/>
    </row>
    <row r="60" spans="1:6" x14ac:dyDescent="0.25">
      <c r="A60" s="35"/>
      <c r="B60" s="55" t="s">
        <v>23</v>
      </c>
      <c r="C60" s="35"/>
      <c r="D60" s="36"/>
      <c r="E60" s="39"/>
      <c r="F60" s="50"/>
    </row>
    <row r="61" spans="1:6" x14ac:dyDescent="0.25">
      <c r="A61" s="35"/>
      <c r="B61" s="64"/>
      <c r="C61" s="35"/>
      <c r="D61" s="36"/>
      <c r="E61" s="39"/>
      <c r="F61" s="50"/>
    </row>
    <row r="62" spans="1:6" x14ac:dyDescent="0.25">
      <c r="A62" s="35"/>
      <c r="B62" s="118" t="s">
        <v>73</v>
      </c>
      <c r="C62" s="63" t="s">
        <v>21</v>
      </c>
      <c r="D62" s="62"/>
      <c r="E62" s="34"/>
      <c r="F62" s="34">
        <f t="shared" ref="F62:F63" si="1">E62*D62</f>
        <v>0</v>
      </c>
    </row>
    <row r="63" spans="1:6" x14ac:dyDescent="0.25">
      <c r="A63" s="35"/>
      <c r="B63" s="118" t="s">
        <v>74</v>
      </c>
      <c r="C63" s="63" t="s">
        <v>21</v>
      </c>
      <c r="D63" s="62"/>
      <c r="E63" s="34"/>
      <c r="F63" s="34">
        <f t="shared" si="1"/>
        <v>0</v>
      </c>
    </row>
    <row r="64" spans="1:6" x14ac:dyDescent="0.25">
      <c r="A64" s="35"/>
      <c r="B64" s="55" t="s">
        <v>22</v>
      </c>
      <c r="C64" s="63" t="s">
        <v>21</v>
      </c>
      <c r="D64" s="62"/>
      <c r="E64" s="34"/>
      <c r="F64" s="34">
        <f t="shared" ref="F64:F70" si="2">E64*D64</f>
        <v>0</v>
      </c>
    </row>
    <row r="65" spans="1:6" x14ac:dyDescent="0.25">
      <c r="A65" s="35"/>
      <c r="B65" s="55" t="s">
        <v>20</v>
      </c>
      <c r="C65" s="63" t="s">
        <v>17</v>
      </c>
      <c r="D65" s="62"/>
      <c r="E65" s="34"/>
      <c r="F65" s="34">
        <f t="shared" si="2"/>
        <v>0</v>
      </c>
    </row>
    <row r="66" spans="1:6" x14ac:dyDescent="0.25">
      <c r="A66" s="35"/>
      <c r="B66" s="55" t="s">
        <v>19</v>
      </c>
      <c r="C66" s="63" t="s">
        <v>13</v>
      </c>
      <c r="D66" s="62"/>
      <c r="E66" s="34"/>
      <c r="F66" s="34">
        <f t="shared" si="2"/>
        <v>0</v>
      </c>
    </row>
    <row r="67" spans="1:6" x14ac:dyDescent="0.25">
      <c r="A67" s="35"/>
      <c r="B67" s="55" t="s">
        <v>18</v>
      </c>
      <c r="C67" s="63" t="s">
        <v>17</v>
      </c>
      <c r="D67" s="62"/>
      <c r="E67" s="34"/>
      <c r="F67" s="34">
        <f t="shared" si="2"/>
        <v>0</v>
      </c>
    </row>
    <row r="68" spans="1:6" x14ac:dyDescent="0.25">
      <c r="A68" s="35"/>
      <c r="B68" s="55" t="s">
        <v>16</v>
      </c>
      <c r="C68" s="63" t="s">
        <v>13</v>
      </c>
      <c r="D68" s="62"/>
      <c r="E68" s="34"/>
      <c r="F68" s="34">
        <f t="shared" si="2"/>
        <v>0</v>
      </c>
    </row>
    <row r="69" spans="1:6" x14ac:dyDescent="0.25">
      <c r="A69" s="35"/>
      <c r="B69" s="55" t="s">
        <v>15</v>
      </c>
      <c r="C69" s="63" t="s">
        <v>13</v>
      </c>
      <c r="D69" s="62"/>
      <c r="E69" s="34"/>
      <c r="F69" s="34">
        <f t="shared" si="2"/>
        <v>0</v>
      </c>
    </row>
    <row r="70" spans="1:6" x14ac:dyDescent="0.25">
      <c r="A70" s="35"/>
      <c r="B70" s="55" t="s">
        <v>14</v>
      </c>
      <c r="C70" s="63" t="s">
        <v>13</v>
      </c>
      <c r="D70" s="62"/>
      <c r="E70" s="34"/>
      <c r="F70" s="34">
        <f t="shared" si="2"/>
        <v>0</v>
      </c>
    </row>
    <row r="71" spans="1:6" x14ac:dyDescent="0.25">
      <c r="A71" s="35"/>
      <c r="B71" s="55"/>
      <c r="C71" s="56"/>
      <c r="D71" s="66"/>
      <c r="E71" s="34"/>
      <c r="F71" s="34"/>
    </row>
    <row r="72" spans="1:6" x14ac:dyDescent="0.25">
      <c r="A72" s="35"/>
      <c r="B72" s="55" t="s">
        <v>28</v>
      </c>
      <c r="C72" s="35"/>
      <c r="D72" s="66"/>
      <c r="E72" s="39"/>
      <c r="F72" s="50"/>
    </row>
    <row r="73" spans="1:6" x14ac:dyDescent="0.25">
      <c r="A73" s="35"/>
      <c r="B73" s="55"/>
      <c r="C73" s="35"/>
      <c r="D73" s="66"/>
      <c r="E73" s="39"/>
      <c r="F73" s="50"/>
    </row>
    <row r="74" spans="1:6" x14ac:dyDescent="0.25">
      <c r="A74" s="35"/>
      <c r="B74" s="118" t="s">
        <v>73</v>
      </c>
      <c r="C74" s="63" t="s">
        <v>21</v>
      </c>
      <c r="D74" s="62"/>
      <c r="E74" s="34"/>
      <c r="F74" s="34">
        <f t="shared" ref="F74:F75" si="3">E74*D74</f>
        <v>0</v>
      </c>
    </row>
    <row r="75" spans="1:6" x14ac:dyDescent="0.25">
      <c r="A75" s="35"/>
      <c r="B75" s="118" t="s">
        <v>74</v>
      </c>
      <c r="C75" s="63" t="s">
        <v>21</v>
      </c>
      <c r="D75" s="62"/>
      <c r="E75" s="34"/>
      <c r="F75" s="34">
        <f t="shared" si="3"/>
        <v>0</v>
      </c>
    </row>
    <row r="76" spans="1:6" x14ac:dyDescent="0.25">
      <c r="A76" s="35"/>
      <c r="B76" s="55" t="s">
        <v>22</v>
      </c>
      <c r="C76" s="63" t="s">
        <v>21</v>
      </c>
      <c r="D76" s="62"/>
      <c r="E76" s="34"/>
      <c r="F76" s="34">
        <f t="shared" ref="F76:F82" si="4">E76*D76</f>
        <v>0</v>
      </c>
    </row>
    <row r="77" spans="1:6" x14ac:dyDescent="0.25">
      <c r="A77" s="35"/>
      <c r="B77" s="55" t="s">
        <v>20</v>
      </c>
      <c r="C77" s="63" t="s">
        <v>17</v>
      </c>
      <c r="D77" s="62"/>
      <c r="E77" s="34"/>
      <c r="F77" s="34">
        <f t="shared" si="4"/>
        <v>0</v>
      </c>
    </row>
    <row r="78" spans="1:6" x14ac:dyDescent="0.25">
      <c r="A78" s="35"/>
      <c r="B78" s="55" t="s">
        <v>19</v>
      </c>
      <c r="C78" s="63" t="s">
        <v>13</v>
      </c>
      <c r="D78" s="62"/>
      <c r="E78" s="34"/>
      <c r="F78" s="34">
        <f t="shared" si="4"/>
        <v>0</v>
      </c>
    </row>
    <row r="79" spans="1:6" x14ac:dyDescent="0.25">
      <c r="A79" s="35"/>
      <c r="B79" s="55" t="s">
        <v>18</v>
      </c>
      <c r="C79" s="63" t="s">
        <v>17</v>
      </c>
      <c r="D79" s="62"/>
      <c r="E79" s="34"/>
      <c r="F79" s="34">
        <f t="shared" si="4"/>
        <v>0</v>
      </c>
    </row>
    <row r="80" spans="1:6" x14ac:dyDescent="0.25">
      <c r="A80" s="35"/>
      <c r="B80" s="55" t="s">
        <v>16</v>
      </c>
      <c r="C80" s="63" t="s">
        <v>13</v>
      </c>
      <c r="D80" s="62"/>
      <c r="E80" s="34"/>
      <c r="F80" s="34">
        <f t="shared" si="4"/>
        <v>0</v>
      </c>
    </row>
    <row r="81" spans="1:6" x14ac:dyDescent="0.25">
      <c r="A81" s="35"/>
      <c r="B81" s="55" t="s">
        <v>15</v>
      </c>
      <c r="C81" s="63" t="s">
        <v>13</v>
      </c>
      <c r="D81" s="62"/>
      <c r="E81" s="34"/>
      <c r="F81" s="34">
        <f t="shared" si="4"/>
        <v>0</v>
      </c>
    </row>
    <row r="82" spans="1:6" x14ac:dyDescent="0.25">
      <c r="A82" s="35"/>
      <c r="B82" s="55" t="s">
        <v>14</v>
      </c>
      <c r="C82" s="63" t="s">
        <v>13</v>
      </c>
      <c r="D82" s="62"/>
      <c r="E82" s="34"/>
      <c r="F82" s="34">
        <f t="shared" si="4"/>
        <v>0</v>
      </c>
    </row>
    <row r="83" spans="1:6" x14ac:dyDescent="0.25">
      <c r="A83" s="35"/>
      <c r="B83" s="55"/>
      <c r="C83" s="35"/>
      <c r="D83" s="36"/>
      <c r="E83" s="39"/>
      <c r="F83" s="50"/>
    </row>
    <row r="84" spans="1:6" x14ac:dyDescent="0.25">
      <c r="A84" s="35"/>
      <c r="B84" s="55" t="s">
        <v>27</v>
      </c>
      <c r="C84" s="35"/>
      <c r="D84" s="66"/>
      <c r="E84" s="39"/>
      <c r="F84" s="50"/>
    </row>
    <row r="85" spans="1:6" x14ac:dyDescent="0.25">
      <c r="A85" s="35"/>
      <c r="B85" s="55"/>
      <c r="C85" s="35"/>
      <c r="D85" s="66"/>
      <c r="E85" s="39"/>
      <c r="F85" s="50"/>
    </row>
    <row r="86" spans="1:6" x14ac:dyDescent="0.25">
      <c r="A86" s="35"/>
      <c r="B86" s="118" t="s">
        <v>73</v>
      </c>
      <c r="C86" s="63" t="s">
        <v>21</v>
      </c>
      <c r="D86" s="62"/>
      <c r="E86" s="34"/>
      <c r="F86" s="34">
        <f t="shared" ref="F86:F87" si="5">E86*D86</f>
        <v>0</v>
      </c>
    </row>
    <row r="87" spans="1:6" x14ac:dyDescent="0.25">
      <c r="A87" s="35"/>
      <c r="B87" s="118" t="s">
        <v>74</v>
      </c>
      <c r="C87" s="63" t="s">
        <v>21</v>
      </c>
      <c r="D87" s="62"/>
      <c r="E87" s="34"/>
      <c r="F87" s="34">
        <f t="shared" si="5"/>
        <v>0</v>
      </c>
    </row>
    <row r="88" spans="1:6" x14ac:dyDescent="0.25">
      <c r="A88" s="35"/>
      <c r="B88" s="55" t="s">
        <v>22</v>
      </c>
      <c r="C88" s="63" t="s">
        <v>21</v>
      </c>
      <c r="D88" s="62"/>
      <c r="E88" s="34"/>
      <c r="F88" s="34">
        <f t="shared" ref="F88:F94" si="6">E88*D88</f>
        <v>0</v>
      </c>
    </row>
    <row r="89" spans="1:6" x14ac:dyDescent="0.25">
      <c r="A89" s="35"/>
      <c r="B89" s="55" t="s">
        <v>20</v>
      </c>
      <c r="C89" s="63" t="s">
        <v>17</v>
      </c>
      <c r="D89" s="62"/>
      <c r="E89" s="34"/>
      <c r="F89" s="34">
        <f t="shared" si="6"/>
        <v>0</v>
      </c>
    </row>
    <row r="90" spans="1:6" x14ac:dyDescent="0.25">
      <c r="A90" s="35"/>
      <c r="B90" s="55" t="s">
        <v>19</v>
      </c>
      <c r="C90" s="63" t="s">
        <v>13</v>
      </c>
      <c r="D90" s="62"/>
      <c r="E90" s="34"/>
      <c r="F90" s="34">
        <f t="shared" si="6"/>
        <v>0</v>
      </c>
    </row>
    <row r="91" spans="1:6" x14ac:dyDescent="0.25">
      <c r="A91" s="35"/>
      <c r="B91" s="55" t="s">
        <v>18</v>
      </c>
      <c r="C91" s="63" t="s">
        <v>17</v>
      </c>
      <c r="D91" s="62"/>
      <c r="E91" s="34"/>
      <c r="F91" s="34">
        <f t="shared" si="6"/>
        <v>0</v>
      </c>
    </row>
    <row r="92" spans="1:6" x14ac:dyDescent="0.25">
      <c r="A92" s="35"/>
      <c r="B92" s="55" t="s">
        <v>16</v>
      </c>
      <c r="C92" s="63" t="s">
        <v>13</v>
      </c>
      <c r="D92" s="62"/>
      <c r="E92" s="34"/>
      <c r="F92" s="34">
        <f t="shared" si="6"/>
        <v>0</v>
      </c>
    </row>
    <row r="93" spans="1:6" x14ac:dyDescent="0.25">
      <c r="A93" s="35"/>
      <c r="B93" s="55" t="s">
        <v>15</v>
      </c>
      <c r="C93" s="63" t="s">
        <v>13</v>
      </c>
      <c r="D93" s="62"/>
      <c r="E93" s="34"/>
      <c r="F93" s="34">
        <f t="shared" si="6"/>
        <v>0</v>
      </c>
    </row>
    <row r="94" spans="1:6" x14ac:dyDescent="0.25">
      <c r="A94" s="35"/>
      <c r="B94" s="55" t="s">
        <v>14</v>
      </c>
      <c r="C94" s="63" t="s">
        <v>13</v>
      </c>
      <c r="D94" s="62"/>
      <c r="E94" s="34"/>
      <c r="F94" s="34">
        <f t="shared" si="6"/>
        <v>0</v>
      </c>
    </row>
    <row r="95" spans="1:6" x14ac:dyDescent="0.25">
      <c r="A95" s="35"/>
      <c r="B95" s="55"/>
      <c r="C95" s="35"/>
      <c r="D95" s="36"/>
      <c r="E95" s="39"/>
      <c r="F95" s="50"/>
    </row>
    <row r="96" spans="1:6" x14ac:dyDescent="0.25">
      <c r="A96" s="35"/>
      <c r="B96" s="55" t="s">
        <v>26</v>
      </c>
      <c r="C96" s="35"/>
      <c r="D96" s="66"/>
      <c r="E96" s="39"/>
      <c r="F96" s="50"/>
    </row>
    <row r="97" spans="1:6" x14ac:dyDescent="0.25">
      <c r="A97" s="35"/>
      <c r="B97" s="55"/>
      <c r="C97" s="35"/>
      <c r="D97" s="66"/>
      <c r="E97" s="39"/>
      <c r="F97" s="50"/>
    </row>
    <row r="98" spans="1:6" x14ac:dyDescent="0.25">
      <c r="A98" s="35"/>
      <c r="B98" s="118" t="s">
        <v>73</v>
      </c>
      <c r="C98" s="63" t="s">
        <v>21</v>
      </c>
      <c r="D98" s="62"/>
      <c r="E98" s="34"/>
      <c r="F98" s="34">
        <f t="shared" ref="F98:F99" si="7">E98*D98</f>
        <v>0</v>
      </c>
    </row>
    <row r="99" spans="1:6" x14ac:dyDescent="0.25">
      <c r="A99" s="35"/>
      <c r="B99" s="118" t="s">
        <v>74</v>
      </c>
      <c r="C99" s="63" t="s">
        <v>21</v>
      </c>
      <c r="D99" s="62"/>
      <c r="E99" s="34"/>
      <c r="F99" s="34">
        <f t="shared" si="7"/>
        <v>0</v>
      </c>
    </row>
    <row r="100" spans="1:6" x14ac:dyDescent="0.25">
      <c r="A100" s="35"/>
      <c r="B100" s="55" t="s">
        <v>22</v>
      </c>
      <c r="C100" s="63" t="s">
        <v>21</v>
      </c>
      <c r="D100" s="62"/>
      <c r="E100" s="34"/>
      <c r="F100" s="34">
        <f t="shared" ref="F100:F106" si="8">E100*D100</f>
        <v>0</v>
      </c>
    </row>
    <row r="101" spans="1:6" x14ac:dyDescent="0.25">
      <c r="A101" s="35"/>
      <c r="B101" s="55" t="s">
        <v>20</v>
      </c>
      <c r="C101" s="63" t="s">
        <v>17</v>
      </c>
      <c r="D101" s="62"/>
      <c r="E101" s="34"/>
      <c r="F101" s="34">
        <f t="shared" si="8"/>
        <v>0</v>
      </c>
    </row>
    <row r="102" spans="1:6" x14ac:dyDescent="0.25">
      <c r="A102" s="35"/>
      <c r="B102" s="55" t="s">
        <v>19</v>
      </c>
      <c r="C102" s="63" t="s">
        <v>13</v>
      </c>
      <c r="D102" s="62"/>
      <c r="E102" s="34"/>
      <c r="F102" s="34">
        <f t="shared" si="8"/>
        <v>0</v>
      </c>
    </row>
    <row r="103" spans="1:6" x14ac:dyDescent="0.25">
      <c r="A103" s="35"/>
      <c r="B103" s="55" t="s">
        <v>18</v>
      </c>
      <c r="C103" s="63" t="s">
        <v>17</v>
      </c>
      <c r="D103" s="62"/>
      <c r="E103" s="34"/>
      <c r="F103" s="34">
        <f t="shared" si="8"/>
        <v>0</v>
      </c>
    </row>
    <row r="104" spans="1:6" x14ac:dyDescent="0.25">
      <c r="A104" s="35"/>
      <c r="B104" s="55" t="s">
        <v>16</v>
      </c>
      <c r="C104" s="63" t="s">
        <v>13</v>
      </c>
      <c r="D104" s="62"/>
      <c r="E104" s="34"/>
      <c r="F104" s="34">
        <f t="shared" si="8"/>
        <v>0</v>
      </c>
    </row>
    <row r="105" spans="1:6" x14ac:dyDescent="0.25">
      <c r="A105" s="35"/>
      <c r="B105" s="55" t="s">
        <v>15</v>
      </c>
      <c r="C105" s="63" t="s">
        <v>13</v>
      </c>
      <c r="D105" s="62"/>
      <c r="E105" s="34"/>
      <c r="F105" s="34">
        <f t="shared" si="8"/>
        <v>0</v>
      </c>
    </row>
    <row r="106" spans="1:6" x14ac:dyDescent="0.25">
      <c r="A106" s="35"/>
      <c r="B106" s="55" t="s">
        <v>14</v>
      </c>
      <c r="C106" s="63" t="s">
        <v>13</v>
      </c>
      <c r="D106" s="62"/>
      <c r="E106" s="34"/>
      <c r="F106" s="34">
        <f t="shared" si="8"/>
        <v>0</v>
      </c>
    </row>
    <row r="107" spans="1:6" x14ac:dyDescent="0.25">
      <c r="A107" s="35"/>
      <c r="B107" s="55"/>
      <c r="C107" s="35"/>
      <c r="D107" s="36"/>
      <c r="E107" s="39"/>
      <c r="F107" s="50"/>
    </row>
    <row r="108" spans="1:6" x14ac:dyDescent="0.25">
      <c r="A108" s="35"/>
      <c r="B108" s="55" t="s">
        <v>25</v>
      </c>
      <c r="C108" s="35"/>
      <c r="D108" s="66"/>
      <c r="E108" s="39"/>
      <c r="F108" s="50"/>
    </row>
    <row r="109" spans="1:6" x14ac:dyDescent="0.25">
      <c r="A109" s="35"/>
      <c r="B109" s="55"/>
      <c r="C109" s="35"/>
      <c r="D109" s="66"/>
      <c r="E109" s="39"/>
      <c r="F109" s="50"/>
    </row>
    <row r="110" spans="1:6" x14ac:dyDescent="0.25">
      <c r="A110" s="35"/>
      <c r="B110" s="118" t="s">
        <v>73</v>
      </c>
      <c r="C110" s="63" t="s">
        <v>21</v>
      </c>
      <c r="D110" s="62"/>
      <c r="E110" s="34"/>
      <c r="F110" s="34">
        <f t="shared" ref="F110:F111" si="9">E110*D110</f>
        <v>0</v>
      </c>
    </row>
    <row r="111" spans="1:6" x14ac:dyDescent="0.25">
      <c r="A111" s="35"/>
      <c r="B111" s="118" t="s">
        <v>74</v>
      </c>
      <c r="C111" s="63" t="s">
        <v>21</v>
      </c>
      <c r="D111" s="62"/>
      <c r="E111" s="34"/>
      <c r="F111" s="34">
        <f t="shared" si="9"/>
        <v>0</v>
      </c>
    </row>
    <row r="112" spans="1:6" x14ac:dyDescent="0.25">
      <c r="A112" s="35"/>
      <c r="B112" s="55" t="s">
        <v>22</v>
      </c>
      <c r="C112" s="63" t="s">
        <v>21</v>
      </c>
      <c r="D112" s="62"/>
      <c r="E112" s="34"/>
      <c r="F112" s="34">
        <f t="shared" ref="F112:F118" si="10">E112*D112</f>
        <v>0</v>
      </c>
    </row>
    <row r="113" spans="1:6" x14ac:dyDescent="0.25">
      <c r="A113" s="35"/>
      <c r="B113" s="55" t="s">
        <v>20</v>
      </c>
      <c r="C113" s="63" t="s">
        <v>17</v>
      </c>
      <c r="D113" s="62"/>
      <c r="E113" s="34"/>
      <c r="F113" s="34">
        <f t="shared" si="10"/>
        <v>0</v>
      </c>
    </row>
    <row r="114" spans="1:6" x14ac:dyDescent="0.25">
      <c r="A114" s="35"/>
      <c r="B114" s="55" t="s">
        <v>19</v>
      </c>
      <c r="C114" s="63" t="s">
        <v>13</v>
      </c>
      <c r="D114" s="62"/>
      <c r="E114" s="34"/>
      <c r="F114" s="34">
        <f t="shared" si="10"/>
        <v>0</v>
      </c>
    </row>
    <row r="115" spans="1:6" x14ac:dyDescent="0.25">
      <c r="A115" s="35"/>
      <c r="B115" s="55" t="s">
        <v>18</v>
      </c>
      <c r="C115" s="63" t="s">
        <v>17</v>
      </c>
      <c r="D115" s="62"/>
      <c r="E115" s="34"/>
      <c r="F115" s="34">
        <f t="shared" si="10"/>
        <v>0</v>
      </c>
    </row>
    <row r="116" spans="1:6" x14ac:dyDescent="0.25">
      <c r="A116" s="35"/>
      <c r="B116" s="55" t="s">
        <v>16</v>
      </c>
      <c r="C116" s="63" t="s">
        <v>13</v>
      </c>
      <c r="D116" s="62"/>
      <c r="E116" s="34"/>
      <c r="F116" s="34">
        <f t="shared" si="10"/>
        <v>0</v>
      </c>
    </row>
    <row r="117" spans="1:6" x14ac:dyDescent="0.25">
      <c r="A117" s="35"/>
      <c r="B117" s="55" t="s">
        <v>15</v>
      </c>
      <c r="C117" s="63" t="s">
        <v>13</v>
      </c>
      <c r="D117" s="62"/>
      <c r="E117" s="34"/>
      <c r="F117" s="34">
        <f t="shared" si="10"/>
        <v>0</v>
      </c>
    </row>
    <row r="118" spans="1:6" x14ac:dyDescent="0.25">
      <c r="A118" s="35"/>
      <c r="B118" s="55" t="s">
        <v>14</v>
      </c>
      <c r="C118" s="63" t="s">
        <v>13</v>
      </c>
      <c r="D118" s="62"/>
      <c r="E118" s="34"/>
      <c r="F118" s="34">
        <f t="shared" si="10"/>
        <v>0</v>
      </c>
    </row>
    <row r="119" spans="1:6" x14ac:dyDescent="0.25">
      <c r="A119" s="35"/>
      <c r="B119" s="55"/>
      <c r="C119" s="56"/>
      <c r="D119" s="66"/>
      <c r="E119" s="34"/>
      <c r="F119" s="34"/>
    </row>
    <row r="120" spans="1:6" s="67" customFormat="1" x14ac:dyDescent="0.35">
      <c r="A120" s="35"/>
      <c r="B120" s="55" t="s">
        <v>35</v>
      </c>
      <c r="C120" s="68"/>
      <c r="D120" s="66"/>
      <c r="E120" s="39"/>
      <c r="F120" s="50"/>
    </row>
    <row r="121" spans="1:6" s="67" customFormat="1" x14ac:dyDescent="0.35">
      <c r="A121" s="35"/>
      <c r="B121" s="55"/>
      <c r="C121" s="35"/>
      <c r="D121" s="66"/>
      <c r="E121" s="39"/>
      <c r="F121" s="50"/>
    </row>
    <row r="122" spans="1:6" s="67" customFormat="1" x14ac:dyDescent="0.35">
      <c r="A122" s="35"/>
      <c r="B122" s="55" t="s">
        <v>22</v>
      </c>
      <c r="C122" s="63" t="s">
        <v>21</v>
      </c>
      <c r="D122" s="62"/>
      <c r="E122" s="34"/>
      <c r="F122" s="34">
        <f>E122*D122</f>
        <v>0</v>
      </c>
    </row>
    <row r="123" spans="1:6" s="67" customFormat="1" x14ac:dyDescent="0.35">
      <c r="A123" s="35"/>
      <c r="B123" s="55" t="s">
        <v>32</v>
      </c>
      <c r="C123" s="63" t="s">
        <v>17</v>
      </c>
      <c r="D123" s="62"/>
      <c r="E123" s="34"/>
      <c r="F123" s="34">
        <f>E123*D123</f>
        <v>0</v>
      </c>
    </row>
    <row r="124" spans="1:6" s="67" customFormat="1" x14ac:dyDescent="0.35">
      <c r="A124" s="35"/>
      <c r="B124" s="55" t="s">
        <v>19</v>
      </c>
      <c r="C124" s="63" t="s">
        <v>13</v>
      </c>
      <c r="D124" s="62"/>
      <c r="E124" s="34"/>
      <c r="F124" s="34">
        <f>E124*D124</f>
        <v>0</v>
      </c>
    </row>
    <row r="125" spans="1:6" s="67" customFormat="1" x14ac:dyDescent="0.35">
      <c r="A125" s="35"/>
      <c r="B125" s="55" t="s">
        <v>31</v>
      </c>
      <c r="C125" s="63" t="s">
        <v>17</v>
      </c>
      <c r="D125" s="62"/>
      <c r="E125" s="34"/>
      <c r="F125" s="34">
        <f>E125*D125</f>
        <v>0</v>
      </c>
    </row>
    <row r="126" spans="1:6" s="67" customFormat="1" x14ac:dyDescent="0.35">
      <c r="A126" s="35"/>
      <c r="B126" s="55" t="s">
        <v>30</v>
      </c>
      <c r="C126" s="63" t="s">
        <v>13</v>
      </c>
      <c r="D126" s="62"/>
      <c r="E126" s="34"/>
      <c r="F126" s="34">
        <f>E126*D126</f>
        <v>0</v>
      </c>
    </row>
    <row r="127" spans="1:6" s="67" customFormat="1" x14ac:dyDescent="0.35">
      <c r="A127" s="35"/>
      <c r="B127" s="55"/>
      <c r="C127" s="36"/>
      <c r="D127" s="66"/>
      <c r="E127" s="39"/>
      <c r="F127" s="50"/>
    </row>
    <row r="128" spans="1:6" s="67" customFormat="1" x14ac:dyDescent="0.35">
      <c r="A128" s="35"/>
      <c r="B128" s="55" t="s">
        <v>34</v>
      </c>
      <c r="C128" s="68"/>
      <c r="D128" s="66"/>
      <c r="E128" s="39"/>
      <c r="F128" s="50"/>
    </row>
    <row r="129" spans="1:9" s="67" customFormat="1" x14ac:dyDescent="0.35">
      <c r="A129" s="35"/>
      <c r="B129" s="55"/>
      <c r="C129" s="35"/>
      <c r="D129" s="66"/>
      <c r="E129" s="39"/>
      <c r="F129" s="50"/>
    </row>
    <row r="130" spans="1:9" s="67" customFormat="1" x14ac:dyDescent="0.35">
      <c r="A130" s="35"/>
      <c r="B130" s="55" t="s">
        <v>22</v>
      </c>
      <c r="C130" s="63" t="s">
        <v>21</v>
      </c>
      <c r="D130" s="62"/>
      <c r="E130" s="34"/>
      <c r="F130" s="34">
        <f>E130*D130</f>
        <v>0</v>
      </c>
    </row>
    <row r="131" spans="1:9" s="67" customFormat="1" x14ac:dyDescent="0.35">
      <c r="A131" s="35"/>
      <c r="B131" s="55" t="s">
        <v>32</v>
      </c>
      <c r="C131" s="63" t="s">
        <v>17</v>
      </c>
      <c r="D131" s="62"/>
      <c r="E131" s="34"/>
      <c r="F131" s="34">
        <f>E131*D131</f>
        <v>0</v>
      </c>
    </row>
    <row r="132" spans="1:9" s="67" customFormat="1" x14ac:dyDescent="0.35">
      <c r="A132" s="35"/>
      <c r="B132" s="55" t="s">
        <v>19</v>
      </c>
      <c r="C132" s="63" t="s">
        <v>13</v>
      </c>
      <c r="D132" s="62"/>
      <c r="E132" s="34"/>
      <c r="F132" s="34">
        <f>E132*D132</f>
        <v>0</v>
      </c>
    </row>
    <row r="133" spans="1:9" s="67" customFormat="1" x14ac:dyDescent="0.35">
      <c r="A133" s="35"/>
      <c r="B133" s="55" t="s">
        <v>31</v>
      </c>
      <c r="C133" s="63" t="s">
        <v>17</v>
      </c>
      <c r="D133" s="62"/>
      <c r="E133" s="34"/>
      <c r="F133" s="34">
        <f>E133*D133</f>
        <v>0</v>
      </c>
    </row>
    <row r="134" spans="1:9" s="67" customFormat="1" x14ac:dyDescent="0.35">
      <c r="A134" s="35"/>
      <c r="B134" s="55" t="s">
        <v>30</v>
      </c>
      <c r="C134" s="63" t="s">
        <v>13</v>
      </c>
      <c r="D134" s="62"/>
      <c r="E134" s="34"/>
      <c r="F134" s="34">
        <f>E134*D134</f>
        <v>0</v>
      </c>
    </row>
    <row r="135" spans="1:9" s="67" customFormat="1" x14ac:dyDescent="0.35">
      <c r="A135" s="35"/>
      <c r="B135" s="55"/>
      <c r="C135" s="35"/>
      <c r="D135" s="36"/>
      <c r="E135" s="39"/>
      <c r="F135" s="50"/>
    </row>
    <row r="136" spans="1:9" s="67" customFormat="1" x14ac:dyDescent="0.35">
      <c r="A136" s="35"/>
      <c r="B136" s="55" t="s">
        <v>33</v>
      </c>
      <c r="C136" s="68"/>
      <c r="D136" s="66"/>
      <c r="E136" s="39"/>
      <c r="F136" s="50"/>
    </row>
    <row r="137" spans="1:9" s="67" customFormat="1" x14ac:dyDescent="0.35">
      <c r="A137" s="35"/>
      <c r="B137" s="55"/>
      <c r="C137" s="35"/>
      <c r="D137" s="66"/>
      <c r="E137" s="39"/>
      <c r="F137" s="50"/>
    </row>
    <row r="138" spans="1:9" s="67" customFormat="1" x14ac:dyDescent="0.35">
      <c r="A138" s="35"/>
      <c r="B138" s="55" t="s">
        <v>22</v>
      </c>
      <c r="C138" s="63" t="s">
        <v>21</v>
      </c>
      <c r="D138" s="62"/>
      <c r="E138" s="34"/>
      <c r="F138" s="34">
        <f>E138*D138</f>
        <v>0</v>
      </c>
    </row>
    <row r="139" spans="1:9" s="67" customFormat="1" x14ac:dyDescent="0.35">
      <c r="A139" s="35"/>
      <c r="B139" s="55" t="s">
        <v>32</v>
      </c>
      <c r="C139" s="63" t="s">
        <v>17</v>
      </c>
      <c r="D139" s="62"/>
      <c r="E139" s="34"/>
      <c r="F139" s="34">
        <f>E139*D139</f>
        <v>0</v>
      </c>
    </row>
    <row r="140" spans="1:9" s="67" customFormat="1" x14ac:dyDescent="0.35">
      <c r="A140" s="35"/>
      <c r="B140" s="55" t="s">
        <v>19</v>
      </c>
      <c r="C140" s="63" t="s">
        <v>13</v>
      </c>
      <c r="D140" s="62"/>
      <c r="E140" s="34"/>
      <c r="F140" s="34">
        <f>E140*D140</f>
        <v>0</v>
      </c>
    </row>
    <row r="141" spans="1:9" s="67" customFormat="1" x14ac:dyDescent="0.35">
      <c r="A141" s="35"/>
      <c r="B141" s="55" t="s">
        <v>31</v>
      </c>
      <c r="C141" s="63" t="s">
        <v>17</v>
      </c>
      <c r="D141" s="62"/>
      <c r="E141" s="34"/>
      <c r="F141" s="34">
        <f>E141*D141</f>
        <v>0</v>
      </c>
    </row>
    <row r="142" spans="1:9" s="67" customFormat="1" x14ac:dyDescent="0.35">
      <c r="A142" s="35"/>
      <c r="B142" s="55" t="s">
        <v>30</v>
      </c>
      <c r="C142" s="63" t="s">
        <v>13</v>
      </c>
      <c r="D142" s="62"/>
      <c r="E142" s="34"/>
      <c r="F142" s="34">
        <f>E142*D142</f>
        <v>0</v>
      </c>
    </row>
    <row r="143" spans="1:9" x14ac:dyDescent="0.25">
      <c r="A143" s="35"/>
      <c r="B143" s="51"/>
      <c r="C143" s="35"/>
      <c r="D143" s="3"/>
      <c r="E143" s="39"/>
      <c r="F143" s="50"/>
    </row>
    <row r="144" spans="1:9" ht="13" x14ac:dyDescent="0.3">
      <c r="A144" s="35"/>
      <c r="B144" s="49" t="s">
        <v>12</v>
      </c>
      <c r="C144" s="54"/>
      <c r="D144" s="53"/>
      <c r="E144" s="53"/>
      <c r="F144" s="52">
        <f>SUM(F39:F70)</f>
        <v>0</v>
      </c>
      <c r="I144" s="61"/>
    </row>
    <row r="145" spans="1:6" ht="13" x14ac:dyDescent="0.3">
      <c r="A145" s="35"/>
      <c r="B145" s="49"/>
      <c r="C145" s="54"/>
      <c r="D145" s="60"/>
      <c r="E145" s="53"/>
      <c r="F145" s="59"/>
    </row>
    <row r="146" spans="1:6" ht="13" x14ac:dyDescent="0.25">
      <c r="A146" s="58" t="s">
        <v>11</v>
      </c>
      <c r="B146" s="57" t="s">
        <v>71</v>
      </c>
      <c r="C146" s="56"/>
      <c r="D146" s="35"/>
      <c r="E146" s="39"/>
      <c r="F146" s="39"/>
    </row>
    <row r="147" spans="1:6" x14ac:dyDescent="0.25">
      <c r="A147" s="35"/>
      <c r="B147" s="55"/>
      <c r="C147" s="35"/>
      <c r="D147" s="36"/>
      <c r="E147" s="39"/>
      <c r="F147" s="50"/>
    </row>
    <row r="148" spans="1:6" x14ac:dyDescent="0.25">
      <c r="A148" s="35"/>
      <c r="B148" s="55" t="s">
        <v>10</v>
      </c>
      <c r="C148" s="35" t="s">
        <v>8</v>
      </c>
      <c r="D148" s="36"/>
      <c r="E148" s="39"/>
      <c r="F148" s="34">
        <f t="shared" ref="F148:F149" si="11">E148*D148</f>
        <v>0</v>
      </c>
    </row>
    <row r="149" spans="1:6" x14ac:dyDescent="0.25">
      <c r="A149" s="35"/>
      <c r="B149" s="55" t="s">
        <v>9</v>
      </c>
      <c r="C149" s="35" t="s">
        <v>8</v>
      </c>
      <c r="D149" s="36"/>
      <c r="E149" s="39"/>
      <c r="F149" s="34">
        <f t="shared" si="11"/>
        <v>0</v>
      </c>
    </row>
    <row r="150" spans="1:6" x14ac:dyDescent="0.25">
      <c r="A150" s="35"/>
      <c r="B150" s="55"/>
      <c r="C150" s="35"/>
      <c r="D150" s="36"/>
      <c r="E150" s="39"/>
      <c r="F150" s="50"/>
    </row>
    <row r="151" spans="1:6" ht="13" x14ac:dyDescent="0.3">
      <c r="A151" s="35"/>
      <c r="B151" s="49" t="s">
        <v>7</v>
      </c>
      <c r="C151" s="54"/>
      <c r="D151" s="53"/>
      <c r="E151" s="53"/>
      <c r="F151" s="52">
        <f>SUM(F147:F150)</f>
        <v>0</v>
      </c>
    </row>
    <row r="152" spans="1:6" x14ac:dyDescent="0.25">
      <c r="A152" s="35"/>
      <c r="B152" s="51"/>
      <c r="C152" s="35"/>
      <c r="D152" s="3"/>
      <c r="E152" s="39"/>
      <c r="F152" s="50"/>
    </row>
    <row r="153" spans="1:6" ht="13" x14ac:dyDescent="0.3">
      <c r="A153" s="27"/>
      <c r="B153" s="49"/>
      <c r="C153" s="35"/>
      <c r="D153" s="36"/>
      <c r="E153" s="48"/>
      <c r="F153" s="47"/>
    </row>
    <row r="154" spans="1:6" ht="26" x14ac:dyDescent="0.25">
      <c r="A154" s="46" t="s">
        <v>6</v>
      </c>
      <c r="B154" s="46" t="s">
        <v>5</v>
      </c>
      <c r="C154" s="45"/>
      <c r="D154" s="45"/>
      <c r="E154" s="44"/>
      <c r="F154" s="44" t="s">
        <v>4</v>
      </c>
    </row>
    <row r="155" spans="1:6" ht="13" x14ac:dyDescent="0.25">
      <c r="A155" s="43"/>
      <c r="B155" s="42"/>
      <c r="C155" s="36"/>
      <c r="D155" s="25"/>
      <c r="E155" s="40"/>
      <c r="F155" s="40"/>
    </row>
    <row r="156" spans="1:6" ht="25" x14ac:dyDescent="0.25">
      <c r="A156" s="38" t="str">
        <f>A26</f>
        <v>3.2</v>
      </c>
      <c r="B156" s="41" t="str">
        <f>B26</f>
        <v>ETUDES D'EXECUTION (EXE) ET PLANS D'ATELIER ET DE CHANTIER (PAC)</v>
      </c>
      <c r="C156" s="36"/>
      <c r="D156" s="25"/>
      <c r="E156" s="40"/>
      <c r="F156" s="39">
        <f>(F144+F151)*3%</f>
        <v>0</v>
      </c>
    </row>
    <row r="157" spans="1:6" x14ac:dyDescent="0.25">
      <c r="A157" s="38" t="str">
        <f>A37</f>
        <v>3.4</v>
      </c>
      <c r="B157" s="37" t="str">
        <f>B37</f>
        <v>PHASAGE</v>
      </c>
      <c r="C157" s="36"/>
      <c r="D157" s="35"/>
      <c r="E157" s="34"/>
      <c r="F157" s="34">
        <f>F144</f>
        <v>0</v>
      </c>
    </row>
    <row r="158" spans="1:6" x14ac:dyDescent="0.25">
      <c r="A158" s="38" t="str">
        <f>A146</f>
        <v>3.5</v>
      </c>
      <c r="B158" s="37" t="str">
        <f>B146</f>
        <v>MISE EN SERVICE, FORMATION ET DOE</v>
      </c>
      <c r="C158" s="36"/>
      <c r="D158" s="35"/>
      <c r="E158" s="34"/>
      <c r="F158" s="34">
        <f>F151</f>
        <v>0</v>
      </c>
    </row>
    <row r="159" spans="1:6" x14ac:dyDescent="0.25">
      <c r="A159" s="38"/>
      <c r="B159" s="37"/>
      <c r="C159" s="36"/>
      <c r="D159" s="35"/>
      <c r="E159" s="34"/>
      <c r="F159" s="34"/>
    </row>
    <row r="160" spans="1:6" ht="14.5" thickBot="1" x14ac:dyDescent="0.35">
      <c r="A160" s="33"/>
      <c r="B160" s="32" t="s">
        <v>3</v>
      </c>
      <c r="C160" s="28"/>
      <c r="D160" s="28"/>
      <c r="E160" s="17"/>
      <c r="F160" s="17">
        <f>SUM(F156:F159)</f>
        <v>0</v>
      </c>
    </row>
    <row r="161" spans="1:6" ht="14.5" thickTop="1" x14ac:dyDescent="0.3">
      <c r="A161" s="27"/>
      <c r="B161" s="31"/>
      <c r="C161" s="30"/>
      <c r="D161" s="24"/>
      <c r="E161" s="23"/>
      <c r="F161" s="22"/>
    </row>
    <row r="162" spans="1:6" ht="14.5" thickBot="1" x14ac:dyDescent="0.35">
      <c r="A162" s="27"/>
      <c r="B162" s="29" t="s">
        <v>2</v>
      </c>
      <c r="C162" s="28"/>
      <c r="D162" s="28"/>
      <c r="E162" s="17"/>
      <c r="F162" s="17">
        <f>F160*0.2</f>
        <v>0</v>
      </c>
    </row>
    <row r="163" spans="1:6" ht="14.5" thickTop="1" x14ac:dyDescent="0.3">
      <c r="A163" s="27"/>
      <c r="B163" s="26"/>
      <c r="C163" s="25"/>
      <c r="D163" s="24"/>
      <c r="E163" s="23"/>
      <c r="F163" s="22"/>
    </row>
    <row r="164" spans="1:6" ht="14.5" thickBot="1" x14ac:dyDescent="0.35">
      <c r="A164" s="21"/>
      <c r="B164" s="20" t="s">
        <v>1</v>
      </c>
      <c r="C164" s="19"/>
      <c r="D164" s="19"/>
      <c r="E164" s="18"/>
      <c r="F164" s="17">
        <f>F160+F162</f>
        <v>0</v>
      </c>
    </row>
    <row r="165" spans="1:6" ht="13" thickTop="1" x14ac:dyDescent="0.25">
      <c r="A165" s="16"/>
      <c r="B165" s="15"/>
      <c r="C165" s="14"/>
      <c r="D165" s="13"/>
      <c r="E165" s="13"/>
      <c r="F165" s="12"/>
    </row>
    <row r="166" spans="1:6" x14ac:dyDescent="0.25">
      <c r="A166" s="11"/>
      <c r="B166" s="4" t="s">
        <v>0</v>
      </c>
      <c r="F166" s="10"/>
    </row>
    <row r="167" spans="1:6" x14ac:dyDescent="0.25">
      <c r="A167" s="11"/>
      <c r="F167" s="10"/>
    </row>
    <row r="168" spans="1:6" x14ac:dyDescent="0.25">
      <c r="A168" s="11"/>
      <c r="F168" s="10"/>
    </row>
    <row r="169" spans="1:6" x14ac:dyDescent="0.25">
      <c r="A169" s="11"/>
      <c r="F169" s="10"/>
    </row>
    <row r="170" spans="1:6" x14ac:dyDescent="0.25">
      <c r="A170" s="11"/>
      <c r="F170" s="10"/>
    </row>
    <row r="171" spans="1:6" x14ac:dyDescent="0.25">
      <c r="A171" s="11"/>
      <c r="F171" s="10"/>
    </row>
    <row r="172" spans="1:6" x14ac:dyDescent="0.25">
      <c r="A172" s="11"/>
      <c r="F172" s="10"/>
    </row>
    <row r="173" spans="1:6" x14ac:dyDescent="0.25">
      <c r="A173" s="11"/>
      <c r="F173" s="10"/>
    </row>
    <row r="174" spans="1:6" x14ac:dyDescent="0.25">
      <c r="A174" s="9"/>
      <c r="B174" s="8"/>
      <c r="C174" s="7"/>
      <c r="D174" s="6"/>
      <c r="E174" s="6"/>
      <c r="F174" s="5"/>
    </row>
  </sheetData>
  <mergeCells count="13">
    <mergeCell ref="A5:F5"/>
    <mergeCell ref="C13:F13"/>
    <mergeCell ref="C7:F7"/>
    <mergeCell ref="C8:F8"/>
    <mergeCell ref="C9:F9"/>
    <mergeCell ref="C10:F10"/>
    <mergeCell ref="C11:F11"/>
    <mergeCell ref="C12:F12"/>
    <mergeCell ref="B1:C1"/>
    <mergeCell ref="B2:C2"/>
    <mergeCell ref="D2:F2"/>
    <mergeCell ref="B3:C3"/>
    <mergeCell ref="D3:F3"/>
  </mergeCells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&amp;CPage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BB43-ED6B-4DF4-8A18-74FE50ED7F1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Estimation</vt:lpstr>
      <vt:lpstr>Feuil1</vt:lpstr>
      <vt:lpstr>Estimation!coef</vt:lpstr>
      <vt:lpstr>Estimation!Impression_des_titres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Bedu</dc:creator>
  <cp:lastModifiedBy>Benoit Bedu</cp:lastModifiedBy>
  <dcterms:created xsi:type="dcterms:W3CDTF">2025-03-21T13:41:11Z</dcterms:created>
  <dcterms:modified xsi:type="dcterms:W3CDTF">2025-05-05T08:53:45Z</dcterms:modified>
</cp:coreProperties>
</file>